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476" windowWidth="11205" windowHeight="7935" tabRatio="706" activeTab="0"/>
  </bookViews>
  <sheets>
    <sheet name="distribuzione triennio" sheetId="1" r:id="rId1"/>
    <sheet name="Foglio5" sheetId="2" r:id="rId2"/>
    <sheet name="Foglio6" sheetId="3" r:id="rId3"/>
    <sheet name="Foglio7" sheetId="4" r:id="rId4"/>
    <sheet name="Foglio8" sheetId="5" r:id="rId5"/>
    <sheet name="Foglio9" sheetId="6" r:id="rId6"/>
    <sheet name="Foglio10" sheetId="7" r:id="rId7"/>
    <sheet name="Foglio11" sheetId="8" r:id="rId8"/>
    <sheet name="Foglio12" sheetId="9" r:id="rId9"/>
    <sheet name="Foglio13" sheetId="10" r:id="rId10"/>
    <sheet name="Foglio14" sheetId="11" r:id="rId11"/>
    <sheet name="Foglio15" sheetId="12" r:id="rId12"/>
    <sheet name="Foglio16" sheetId="13" r:id="rId13"/>
  </sheets>
  <definedNames>
    <definedName name="_xlnm.Print_Area" localSheetId="0">'distribuzione triennio'!$A$1:$G$95</definedName>
    <definedName name="OLE_LINK1" localSheetId="0">'distribuzione triennio'!$B$61</definedName>
  </definedNames>
  <calcPr fullCalcOnLoad="1"/>
</workbook>
</file>

<file path=xl/sharedStrings.xml><?xml version="1.0" encoding="utf-8"?>
<sst xmlns="http://schemas.openxmlformats.org/spreadsheetml/2006/main" count="170" uniqueCount="112">
  <si>
    <t>SCHEDA N°3</t>
  </si>
  <si>
    <t>DISTRETTO</t>
  </si>
  <si>
    <t>DESCRIZIONE DELL'OPERA</t>
  </si>
  <si>
    <t xml:space="preserve">NAVIGLIO GRANDE </t>
  </si>
  <si>
    <t>NAVIGLIO GRANDE</t>
  </si>
  <si>
    <t>TOTALE</t>
  </si>
  <si>
    <t>CALCINATA</t>
  </si>
  <si>
    <t>SCHEDA N°1</t>
  </si>
  <si>
    <t>SCHEDA N°2</t>
  </si>
  <si>
    <t>VIA V. EMANUELE II° N°76 - 25011 CALCINATO (BS)</t>
  </si>
  <si>
    <t>SCHEDA N°4</t>
  </si>
  <si>
    <t>MONTICHIARA</t>
  </si>
  <si>
    <t>LONATA</t>
  </si>
  <si>
    <t>LONATA-MONTICHIARA-CALCINATA/CONS. BONIFICA ALTA E MEDIA PIANURA  MANTOVANA</t>
  </si>
  <si>
    <t>PROGETTO PER LA SPERIMENTAZIONE DI NUOVE TECNICHE IRRIGUE I° LOTTO</t>
  </si>
  <si>
    <t>PROGETTO PER LA SPERIMENTAZIONE DI NUOVE TECNICHE IRRIGUE II° LOTTO</t>
  </si>
  <si>
    <t>NAVIGLIO-BEDIZZOLE-LONATA-MONTICHIARA-CALCINATA</t>
  </si>
  <si>
    <t>MONTICHIARA-CALCINATA</t>
  </si>
  <si>
    <t>TABULATO N°3 - OPERE DI IRRIGAZIONE CON FINANZIAMENTI REGIONALI</t>
  </si>
  <si>
    <t>TABULATO N°4 - OPERE DI RIQUALIFICAZIONE AMBIENTALE</t>
  </si>
  <si>
    <t>BEDIZZOLE C. D.</t>
  </si>
  <si>
    <t>PROGETTO PER L'ESECUZIONE DI UN POZZO  PER  L'INTEGRAZIONE DELLA DOTAZIONE  IRRIGUA  CONSORTILE  DELLA SEZIONE MORENA DA REALIZZARSI IN LOCALITA' CASTEL VENZAGO NEL COMUNE DI  LONATO (BS).</t>
  </si>
  <si>
    <t>PROGETTO PER L'ESECUZIONE DI UN POZZO  PER  L'INTEGRAZIONE DELLA DOTAZIONE  IRRIGUA  CONSORTILE  NELL'IMPIANTO PLUVIRRIGUO DI BEDIZZOLE CARZAGO DRUGOLO DA REALIZZARSI IN COMUNE DI BEDIZZOLE (BS).</t>
  </si>
  <si>
    <t>REALIZZAZIONE DELLE OPERE  DI RIQUALIFICAZIONE AMBIENTALE LEGATE AI TEMI "LE ACQUE, I PERCORSI CULTURALI ED AGRITURISTICI LUNGO I CANALI, L'AMBIENTE ED IL PAESAGGIO" DEL DISTRETTO MONTICHIARA.
TRATTO DA VIA BASSA ALLA LOC. BORGOSOTTO IN COMUNE DI MONTICHIARI (BS).</t>
  </si>
  <si>
    <t>PROGETTO DEI LAVORI DI MANUTENZIONE STRAORDINARIA DELLA GALLERIA SULLA ROGGIA LONATA PROMISCUA IN COMUNE DI BEDIZZOLE (BS) E SISTEMAZIONE DELL'ADIACENTE VERSANTE MEDIANTE INTERVENTI DI INGEGNERIA NATURALISTICA.</t>
  </si>
  <si>
    <t>PROGETTO PER L'ESECUZIONE DI UN POZZO  PER  L'INTEGRAZIONE DELLA DOTAZIONE  IRRIGUA  CONSORTILE  DA  REALIZZARSI IN COMUNE DI MONTICHIARI (BS).</t>
  </si>
  <si>
    <t>N°</t>
  </si>
  <si>
    <t>BEDIZZOLE-CALCINATA</t>
  </si>
  <si>
    <t>REALIZZAZIONE DI NUOVI INVASI DI ACCUMULO OD UTILIZZI DI SITI GIA' ESISTENTI DA ADIBIRE AD INVASI</t>
  </si>
  <si>
    <t xml:space="preserve">TABULATO N°1 - OPERE DI DIFESA DEL SUOLO </t>
  </si>
  <si>
    <t>RISEZIONAMENTO DEL CANALE SCARICATORE DENOMINATO "VASO LAMETTA" CON SISTEMAZIONE IDRAULICA DEI MANUFATTI E DEI COLLEGAMENTI ALLA "FOSSA MAGNA" IN COMUNE DI MONTICHIARI E CARPENEDOLO E DEL VASO "FOSSA MAGNA" IN COMUNE DI CARPENEDOLO E ACQUAFREDDA</t>
  </si>
  <si>
    <t>TABULATO N°2 - PROGRAMMA GRANDI OPERE  CON FINANZIAMENTI STATALI</t>
  </si>
  <si>
    <t>REGIMAZIONE IDRAULICA DEI TERRITORI DI NORD-EST DEL COMUNE DI BEDIZZOLE (BS) LOCALITA' MONTEROSEO E MONTEBELLO.</t>
  </si>
  <si>
    <t>ESECUZIONE DI NUOVO POZZO AD USO IRRIGUO DI INTEGRAZIONE NEL DISTRETTO NAVIGLIO GRANDE BRESCIANO IN COMUNE DI REZZATO</t>
  </si>
  <si>
    <t>RIQUALIFICAZIONE AMBIENTALE DI AREE IN FREGIO AI CANALI CONSORTILI CON PERCORSI CICLO-PEDONALI E RECUPERO DI VECCHIE STRADE ALZAIE NEI COMUNI DI BRESCIA, BORGOSATOLLO, PONCARALE, MONTIRONE, S.ZENO NAVIGLIO, LONATO, BEDIZZOLE, CALCINATO E MONTICHIARI</t>
  </si>
  <si>
    <t>ADEGUAMENTO CANALE DI SCARICO GRONDA SUD DALLA LOCALITA' ESENTA DI LONATO (BS) FINO ALLO SCARICO AL FIUME CHIESE NEL COMUNE DI CARPENEDOLO (BS).</t>
  </si>
  <si>
    <t>CALCINATA-MONTICHIARA-LONATA</t>
  </si>
  <si>
    <t>MANUTENZIONE STRAORDINARIA AI CANALI CONSORZIALI DEL DISTRETTO LONATA 1° STRALCIO</t>
  </si>
  <si>
    <t>MANUTENZIONE STRAORDINARIA AI CANALI CONSORZIALI DEL DISTRETTO LONATA 2° STRALCIO</t>
  </si>
  <si>
    <t>PROGETTO PER L'ESECUZIONE DI UN POZZO  PER  L'INTEGRAZIONE DELLA DOTAZIONE  IRRIGUA  CONSORTILE  DA  REALIZZARSI IN COMUNE DI CASTENEDOLO (BS).</t>
  </si>
  <si>
    <t>PROGETTO PER L'ESECUZIONE DI UN POZZO  PER  L'INTEGRAZIONE DELLA DOTAZIONE  IRRIGUA  CONSORTILE  DA  REALIZZARSI IN COMUNE DI CALCINATO (BS).</t>
  </si>
  <si>
    <t>Totale</t>
  </si>
  <si>
    <t>CONSORZIO DI BONIFICA  "CHIESE"</t>
  </si>
  <si>
    <t>LAVORI DI RIVESTIMENTO RAMI SECONDARI CANALE BRESCIANI IN COMUNE DI REMEDELLO</t>
  </si>
  <si>
    <t>LAVORI DI SISTEMAZIONE RAMO PRINCIPALE CANALE BRESCIANI IN COMUNE DI REMEDELLO - 1° LOTTO</t>
  </si>
  <si>
    <t>LAVORI DI SISTEMAZIONE VASO RAVAZZICA IN COMUNE DI REMEDELLO</t>
  </si>
  <si>
    <t>LAVORI DI SISTEMAZIONE RAMO PRINCIPALE CANALE BRESCIANI IN COMUNE DI REMEDELLO - 2° LOTTO</t>
  </si>
  <si>
    <t>LAVORI DI SISTEMAZIONE DEL VASO FOLA IN COMUNE DI LENO</t>
  </si>
  <si>
    <t>CANALE BRESCIANI</t>
  </si>
  <si>
    <t>NAVIGLIO GRANDE - CANALE BRESCIANI</t>
  </si>
  <si>
    <t>AGRO BRESCIANO</t>
  </si>
  <si>
    <t>VASO MILZANELLA - AGRO BRESCIANO</t>
  </si>
  <si>
    <t>VASO MILZANELLA- AGRO BRESCIANO</t>
  </si>
  <si>
    <t>CONSORZIO  CHIESE</t>
  </si>
  <si>
    <t>PROGRAMMA DI INTERVENTI TRIENNALI A FINANZIAMENTO PUBBLICO</t>
  </si>
  <si>
    <t xml:space="preserve">PROGRAMMA DI INTERVENTI TRIENNALI A FINANZIAMENTO PUBBLICO </t>
  </si>
  <si>
    <r>
      <t xml:space="preserve">SCOLMATORE DEL SISTEMA IDROGRAFICO SUPERFICIALE COSTITUITO DAI CANALI BENONE, CANAL GRANDE, MILZANELLA, PAVONA, FREZULE MOLINA E MOLONE A DIFESA DELL'ABITATO DEL COMUNE DI </t>
    </r>
    <r>
      <rPr>
        <b/>
        <sz val="10"/>
        <rFont val="Arial"/>
        <family val="2"/>
      </rPr>
      <t>LENO</t>
    </r>
    <r>
      <rPr>
        <sz val="10"/>
        <rFont val="Arial"/>
        <family val="2"/>
      </rPr>
      <t xml:space="preserve"> (BS)</t>
    </r>
  </si>
  <si>
    <t>REGIMAZIONE IDRAULICA DEI TERRITORI NORD - EST DEL COMUNE DI CALCINATO (BS) E SUD DEL COMUNE DI BEDIZZOLE (BS) NELLE LOCALITÀ ROVADINO, BARATELLO E FUSINA.</t>
  </si>
  <si>
    <t>DIPARTIMENTO MELLA E CHIESE</t>
  </si>
  <si>
    <t>LAVORI DI SISTEMAZIONE DEL BACINO IDROGRAFICO DI SPONDA DESTRA DEL FIUME CHIESE NEI TERRITORI RICADENTI NEI COMUNI DI NUVOLENTO E NUVOLERA. REALIZZAZIONE DI NUOVO CANALE SCOLMATORE E VASCA DI LAMINAZIONE NEL VECCHIO ALVEO DEL CANALE NAVIGLIO IN COMUNE DI NUVOLENTO (BS).</t>
  </si>
  <si>
    <t>INTERVENTO DI MANUTENZIONE STRAORDINARIA PER RIPRISTINO TRATTI ARGINALI E RIDEFINIZIONE ALVEO DEL FIUME COLATORE GAMBARA IN COMUNE DI GAMBARA (BS)</t>
  </si>
  <si>
    <t>SISTEMAZIONE CANALE BRESCIANI-RAMO PRINCIPALE E VASO RAVAZZICA IN COMUNE DI REMEDELLO.</t>
  </si>
  <si>
    <t xml:space="preserve"> SISTEMAZIONE DEL CANALE NAVIGLIO CERCA - ADDUTTORE PRIMARIO NEI COMUNI DI BRESCIA, BORGOSATOLLO E SAN ZENO NAVIGLIO.</t>
  </si>
  <si>
    <t>MANUTENZIONE STRAORDINARIA  TRATTO DEL CANALE ROGGIA MONTICHIARA IN COMUNE DI CALCINATO (BS)</t>
  </si>
  <si>
    <t xml:space="preserve">MANUTENZIONE STRAORDINARIA AI CANALI CONSORZIALI DEL DISTRETTO CALCINATA </t>
  </si>
  <si>
    <t xml:space="preserve">MANUTENZIONE STRAORDINARIA AI CANALI CONSORZIALI DEL DISTRETTO MONTICHIARA </t>
  </si>
  <si>
    <t xml:space="preserve">MANUTENZIONE STRAORDINARIA AI CANALI CONSORZIALI DEL DISTRETTO NAVIGLIO GRANDE BRESCIANO </t>
  </si>
  <si>
    <t>LAVORI DI SISTEMAZIONE DEL CANALE NAVIGLIO GRANDE BRESCIANO E DI TRATTI DELLA RETE CANALIZIA SECONDARIA NEL DISTRETTO NAVIGLIO GRANDE BRESCIANO 1° LOTTO</t>
  </si>
  <si>
    <t>LAVORI DI SISTEMAZIONE DEL CANALE NAVIGLIO GRANDE BRESCIANO E DI TRATTI DELLA RETE CANALIZIA SECONDARIA NEL DISTRETTO NAVIGLIO GRANDE BRESCIANO 2° LOTTO</t>
  </si>
  <si>
    <t>LAVORI DI SISTEMAZIONE DELLA RETE CANALIZIA DEL CONSORZIO DISTRETTI CALCINATA MONTICHIARA 1° LOTTO</t>
  </si>
  <si>
    <t>LAVORI DI SISTEMAZIONE DELLA RETE CANALIZIA DEL CONSORZIO DISTRETTI CALCINATA MONTICHIARA 2° LOTTO</t>
  </si>
  <si>
    <t>RICONVERSIONE COMPRENSORIO DI CIRCA 400 ETTARI DA SCORRIMENTO A PIOGGIA MEDIANTE IMPIANTO PLUVIRRIGUO AUTOMATIZZATO ALIMENTATO DA BACINO 2° LOTTO</t>
  </si>
  <si>
    <t>CAPTAZIONE DI NUOVE ACQUE SOTTERRANEE MEDIANTE POZZI AD INTEGRAZIONE DELLA DOTAZIONE IRRIGUA DEL COMPRENSORIO CONSORTILE 1° LOTTO</t>
  </si>
  <si>
    <t>CAPTAZIONE DI NUOVE ACQUE SOTTERRANEE MEDIANTE POZZI AD INTEGRAZIONE DELLA DOTAZIONE IRRIGUA DEL COMPRENSORIO CONSORTILE 2° LOTTO</t>
  </si>
  <si>
    <t>RICONVERSIONE COMPRENSORIO DI CIRCA 350 ETTARI DA SCORRIMENTO A PIOGGIA MEDIANTE IMPIANTO PLUVIRRIGUO AUTOMATIZZATO IN COMUNE DI LONATO</t>
  </si>
  <si>
    <t>E44H14001190000</t>
  </si>
  <si>
    <t>E54H1400960000</t>
  </si>
  <si>
    <t>E24H14000840000</t>
  </si>
  <si>
    <t>E84H14001220000</t>
  </si>
  <si>
    <t>E44H14001210000</t>
  </si>
  <si>
    <t>E44H14001220000</t>
  </si>
  <si>
    <t>CUP</t>
  </si>
  <si>
    <t>PROV0000000965</t>
  </si>
  <si>
    <t>PROV0000001047</t>
  </si>
  <si>
    <t>PROV0000001049</t>
  </si>
  <si>
    <t>PROV0000000972</t>
  </si>
  <si>
    <t>PROV0000000966</t>
  </si>
  <si>
    <t>PROV0000000967</t>
  </si>
  <si>
    <t>PROV0000000969</t>
  </si>
  <si>
    <t>PROV0000000976</t>
  </si>
  <si>
    <t>PROV0000000977</t>
  </si>
  <si>
    <t>PROV0000000979</t>
  </si>
  <si>
    <t>PROV0000000980</t>
  </si>
  <si>
    <t>PROV0000000982</t>
  </si>
  <si>
    <t>PROV0000000983</t>
  </si>
  <si>
    <t>PROV0000000985</t>
  </si>
  <si>
    <t>NAVIGLIO AGRO BRESCIANO</t>
  </si>
  <si>
    <t>E94H20001490001</t>
  </si>
  <si>
    <t>BACINIZZAZIONE E RIQUALIFICAZIONE IDRAULICA DEL CANALE ADDUTTORE PRINCIPALE NAVIGLIO GRANDE BRESCIANO</t>
  </si>
  <si>
    <t>REGIMAZIONE IDRAULICA DELL'ABITATO DI SANT'EUFEMIA MEDIANTE RIQUALIFICAZIONE DEL CANALE SCOLMATORE NAVIGLIO CERCA DEL NAVIGLIO GRANDE BRESCIANO A MONTE DELL'IMBOCCO DEL FOGNOLO</t>
  </si>
  <si>
    <t>E81B16000590002</t>
  </si>
  <si>
    <t>EFFICENTAMENTO IDRAULICO DELLO SCARICATORE DEL TORRENTE GARZA</t>
  </si>
  <si>
    <t xml:space="preserve">MANUTENZIONE STRAORDINARIA VASO PAVONA E MILZANELLA  IN COMUNE DI LENO </t>
  </si>
  <si>
    <t>PROGETTO PER L'ESECUZIONE DI UN POZZO  PER  L'INTEGRAZIONE DELLA DOTAZIONE  IRRIGUA  CONSORTILE  DA  REALIZZARSI IN COMUNE DI REMEDELLO (BS).</t>
  </si>
  <si>
    <t>INTERVENTI DI MANUTENZIONE STRAORDINARIA SUL SISTEMA IDRAULICO DI IRRIGAZIONE E BONIFICA CERIANA/ASOLANA NEI COMUNI DI ISORELLA E CALVISANO.</t>
  </si>
  <si>
    <t>RESTAURO CONSERVATIVO DEL MULINO DI REMEDELLO E RIQUALIFICAZIONE DELLE OPERE IDRAULICHE SUL VASO PALPICE IN COMUNE DI REMEDELLO</t>
  </si>
  <si>
    <t>INTERVENTO DI RIQUALIFICAZIONE AMBIENTALE CONSISTENTE NEL RECUPERO DELLA STRADA ALZAIA DEL NAVIGLIO INFERIORE DI SAN ZENO E DEL NAVIGLIO DI ISORELLA NEI COMUNI DI SAN ZENO, PONCARALE, MONTIRONE, GHEDI, ISORELLA, GAMBARA E FIESSE FINO AL CONFINE CON LA PROVINCIA DI MANTOVA.</t>
  </si>
  <si>
    <t>PROV0000029047</t>
  </si>
  <si>
    <t>milzanella</t>
  </si>
  <si>
    <t>PROGETTO PER L'ESECUZIONE DI UN POZZO  PER  L'INTEGRAZIONE DELLA DOTAZIONE  IRRIGUA  CONSORTILE  DA  REALIZZARSI IN COMUNE DI  LENO (BS).</t>
  </si>
  <si>
    <t>RICONVERSIONE COMPRENSORIO DI CIRCA 200 ETTARI DA SCORRIMENTO A PIOGGIA MEDIANTE IMPIANTO PLUVIRRIGUO AUTOMATIZZATO ALIMENTATO DA BACINO 1° LOTTO</t>
  </si>
  <si>
    <t>MANUTENZIONE STRAORDINARIA AI CANALI CONSORZIALI DEL DISTRETTO NAVIGLIO GRANDE BRESCIANO 3° STRALCIO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</si>
</sst>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#,##0.0"/>
    <numFmt numFmtId="184" formatCode="_-[$€-2]\ * #,##0.00_-;\-[$€-2]\ * #,##0.00_-;_-[$€-2]\ * &quot;-&quot;??_-;_-@_-"/>
    <numFmt numFmtId="185" formatCode="_-[$€-2]\ * #.##0\,00_-;\-[$€-2]\ * #.##0.00_-;_-[$€-2]\ * &quot;-&quot;??_-;_-@_-"/>
    <numFmt numFmtId="186" formatCode="_-[$€-2]\ * #.##0.00_-;\-[$€-2]\ * #.##0.00_-;_-[$€-2]\ * &quot;-&quot;??_-"/>
    <numFmt numFmtId="187" formatCode="[$€-2]\ #.##000_);[Red]\([$€-2]\ #.##000\)"/>
    <numFmt numFmtId="188" formatCode="_-* #,##0.0_-;\-* #,##0.0_-;_-* &quot;-&quot;??_-;_-@_-"/>
    <numFmt numFmtId="189" formatCode="_-* #,##0_-;\-* #,##0_-;_-* &quot;-&quot;??_-;_-@_-"/>
    <numFmt numFmtId="190" formatCode="[$-410]dddd\ d\ mmmm\ yyyy"/>
    <numFmt numFmtId="191" formatCode="h\.mm\.ss"/>
    <numFmt numFmtId="192" formatCode="0.0"/>
    <numFmt numFmtId="193" formatCode="&quot;Attivo&quot;;&quot;Attivo&quot;;&quot;Inattivo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8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ont="1" applyFill="1" applyBorder="1" applyAlignment="1">
      <alignment horizontal="justify" vertical="center" wrapText="1"/>
    </xf>
    <xf numFmtId="178" fontId="6" fillId="33" borderId="10" xfId="44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justify"/>
    </xf>
    <xf numFmtId="178" fontId="0" fillId="33" borderId="0" xfId="44" applyFont="1" applyFill="1" applyAlignment="1">
      <alignment/>
    </xf>
    <xf numFmtId="0" fontId="1" fillId="33" borderId="0" xfId="0" applyFont="1" applyFill="1" applyAlignment="1">
      <alignment wrapText="1"/>
    </xf>
    <xf numFmtId="178" fontId="0" fillId="33" borderId="0" xfId="44" applyFont="1" applyFill="1" applyAlignment="1">
      <alignment horizontal="centerContinuous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46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8" fontId="6" fillId="33" borderId="10" xfId="44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/>
    </xf>
    <xf numFmtId="178" fontId="7" fillId="33" borderId="18" xfId="44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78" fontId="1" fillId="33" borderId="0" xfId="44" applyFont="1" applyFill="1" applyAlignment="1">
      <alignment horizontal="center" vertical="center"/>
    </xf>
    <xf numFmtId="178" fontId="7" fillId="33" borderId="0" xfId="0" applyNumberFormat="1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Continuous"/>
    </xf>
    <xf numFmtId="178" fontId="1" fillId="33" borderId="0" xfId="44" applyFont="1" applyFill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justify" vertical="center" wrapText="1"/>
    </xf>
    <xf numFmtId="0" fontId="0" fillId="33" borderId="20" xfId="0" applyFont="1" applyFill="1" applyBorder="1" applyAlignment="1">
      <alignment horizontal="justify" vertical="center" wrapText="1"/>
    </xf>
    <xf numFmtId="178" fontId="6" fillId="33" borderId="20" xfId="44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right"/>
    </xf>
    <xf numFmtId="178" fontId="7" fillId="33" borderId="31" xfId="44" applyFont="1" applyFill="1" applyBorder="1" applyAlignment="1">
      <alignment horizontal="center" vertical="center"/>
    </xf>
    <xf numFmtId="178" fontId="0" fillId="33" borderId="32" xfId="0" applyNumberFormat="1" applyFont="1" applyFill="1" applyBorder="1" applyAlignment="1">
      <alignment wrapText="1"/>
    </xf>
    <xf numFmtId="0" fontId="0" fillId="33" borderId="33" xfId="0" applyFont="1" applyFill="1" applyBorder="1" applyAlignment="1">
      <alignment/>
    </xf>
    <xf numFmtId="178" fontId="7" fillId="33" borderId="0" xfId="0" applyNumberFormat="1" applyFont="1" applyFill="1" applyBorder="1" applyAlignment="1">
      <alignment wrapText="1"/>
    </xf>
    <xf numFmtId="178" fontId="1" fillId="33" borderId="0" xfId="44" applyFont="1" applyFill="1" applyAlignment="1">
      <alignment horizontal="centerContinuous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4" xfId="46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178" fontId="6" fillId="33" borderId="36" xfId="44" applyFont="1" applyFill="1" applyBorder="1" applyAlignment="1">
      <alignment horizontal="center"/>
    </xf>
    <xf numFmtId="0" fontId="0" fillId="33" borderId="37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33" borderId="36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33" xfId="0" applyFont="1" applyFill="1" applyBorder="1" applyAlignment="1">
      <alignment horizontal="right"/>
    </xf>
    <xf numFmtId="0" fontId="0" fillId="33" borderId="30" xfId="0" applyFont="1" applyFill="1" applyBorder="1" applyAlignment="1">
      <alignment/>
    </xf>
    <xf numFmtId="0" fontId="1" fillId="33" borderId="39" xfId="0" applyFont="1" applyFill="1" applyBorder="1" applyAlignment="1">
      <alignment horizontal="right"/>
    </xf>
    <xf numFmtId="178" fontId="7" fillId="33" borderId="31" xfId="44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78" fontId="1" fillId="33" borderId="0" xfId="44" applyFont="1" applyFill="1" applyBorder="1" applyAlignment="1">
      <alignment/>
    </xf>
    <xf numFmtId="178" fontId="1" fillId="33" borderId="0" xfId="0" applyNumberFormat="1" applyFont="1" applyFill="1" applyBorder="1" applyAlignment="1">
      <alignment wrapText="1"/>
    </xf>
    <xf numFmtId="178" fontId="1" fillId="33" borderId="40" xfId="44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178" fontId="1" fillId="33" borderId="0" xfId="44" applyFont="1" applyFill="1" applyBorder="1" applyAlignment="1">
      <alignment horizontal="center" vertical="center"/>
    </xf>
    <xf numFmtId="178" fontId="1" fillId="33" borderId="0" xfId="44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78" fontId="1" fillId="33" borderId="0" xfId="44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="90" zoomScaleSheetLayoutView="90" zoomScalePageLayoutView="0" workbookViewId="0" topLeftCell="A78">
      <selection activeCell="E90" sqref="E90"/>
    </sheetView>
  </sheetViews>
  <sheetFormatPr defaultColWidth="9.140625" defaultRowHeight="12.75"/>
  <cols>
    <col min="1" max="1" width="7.00390625" style="3" customWidth="1"/>
    <col min="2" max="2" width="58.7109375" style="3" customWidth="1"/>
    <col min="3" max="3" width="17.8515625" style="6" customWidth="1"/>
    <col min="4" max="4" width="16.8515625" style="6" customWidth="1"/>
    <col min="5" max="5" width="17.00390625" style="6" customWidth="1"/>
    <col min="6" max="6" width="17.00390625" style="7" customWidth="1"/>
    <col min="7" max="7" width="22.140625" style="3" customWidth="1"/>
    <col min="8" max="8" width="9.140625" style="3" customWidth="1"/>
    <col min="9" max="9" width="15.140625" style="3" customWidth="1"/>
    <col min="10" max="16384" width="9.140625" style="3" customWidth="1"/>
  </cols>
  <sheetData>
    <row r="1" spans="1:6" ht="14.25" customHeight="1">
      <c r="A1" s="83" t="s">
        <v>7</v>
      </c>
      <c r="B1" s="83"/>
      <c r="C1" s="83"/>
      <c r="D1" s="83"/>
      <c r="E1" s="83"/>
      <c r="F1" s="83"/>
    </row>
    <row r="2" spans="1:6" ht="12.75">
      <c r="A2" s="84" t="s">
        <v>42</v>
      </c>
      <c r="B2" s="84"/>
      <c r="C2" s="84"/>
      <c r="D2" s="84"/>
      <c r="E2" s="84"/>
      <c r="F2" s="84"/>
    </row>
    <row r="3" spans="1:6" ht="12.75">
      <c r="A3" s="85" t="s">
        <v>9</v>
      </c>
      <c r="B3" s="85"/>
      <c r="C3" s="85"/>
      <c r="D3" s="85"/>
      <c r="E3" s="85"/>
      <c r="F3" s="85"/>
    </row>
    <row r="4" spans="1:2" ht="12.75">
      <c r="A4" s="4"/>
      <c r="B4" s="5"/>
    </row>
    <row r="5" spans="1:6" ht="12.75">
      <c r="A5" s="84" t="s">
        <v>54</v>
      </c>
      <c r="B5" s="84"/>
      <c r="C5" s="84"/>
      <c r="D5" s="84"/>
      <c r="E5" s="84"/>
      <c r="F5" s="84"/>
    </row>
    <row r="6" spans="1:6" ht="12.75">
      <c r="A6" s="84" t="s">
        <v>29</v>
      </c>
      <c r="B6" s="84"/>
      <c r="C6" s="84"/>
      <c r="D6" s="84"/>
      <c r="E6" s="84"/>
      <c r="F6" s="84"/>
    </row>
    <row r="7" spans="1:5" ht="13.5" thickBot="1">
      <c r="A7" s="4"/>
      <c r="B7" s="5"/>
      <c r="C7" s="8"/>
      <c r="D7" s="8"/>
      <c r="E7" s="8"/>
    </row>
    <row r="8" spans="1:9" ht="15">
      <c r="A8" s="9" t="s">
        <v>26</v>
      </c>
      <c r="B8" s="10" t="s">
        <v>2</v>
      </c>
      <c r="C8" s="11">
        <v>2024</v>
      </c>
      <c r="D8" s="11">
        <v>2025</v>
      </c>
      <c r="E8" s="11">
        <v>2026</v>
      </c>
      <c r="F8" s="12" t="s">
        <v>1</v>
      </c>
      <c r="G8" s="13" t="s">
        <v>81</v>
      </c>
      <c r="I8" s="6"/>
    </row>
    <row r="9" spans="1:9" ht="51">
      <c r="A9" s="14">
        <v>1</v>
      </c>
      <c r="B9" s="15" t="s">
        <v>99</v>
      </c>
      <c r="C9" s="16">
        <v>1580000</v>
      </c>
      <c r="D9" s="2"/>
      <c r="E9" s="2"/>
      <c r="F9" s="17" t="s">
        <v>3</v>
      </c>
      <c r="G9" s="18" t="s">
        <v>100</v>
      </c>
      <c r="I9" s="6"/>
    </row>
    <row r="10" spans="1:9" ht="51">
      <c r="A10" s="14">
        <f aca="true" t="shared" si="0" ref="A10:A18">+A9+1</f>
        <v>2</v>
      </c>
      <c r="B10" s="15" t="s">
        <v>57</v>
      </c>
      <c r="C10" s="16">
        <v>5000000</v>
      </c>
      <c r="D10" s="2"/>
      <c r="E10" s="2"/>
      <c r="F10" s="17" t="s">
        <v>27</v>
      </c>
      <c r="G10" s="18" t="s">
        <v>75</v>
      </c>
      <c r="I10" s="6"/>
    </row>
    <row r="11" spans="1:9" ht="38.25">
      <c r="A11" s="14">
        <f t="shared" si="0"/>
        <v>3</v>
      </c>
      <c r="B11" s="15" t="s">
        <v>32</v>
      </c>
      <c r="C11" s="16"/>
      <c r="D11" s="2"/>
      <c r="E11" s="2">
        <v>5200000</v>
      </c>
      <c r="F11" s="17" t="s">
        <v>27</v>
      </c>
      <c r="G11" s="18" t="s">
        <v>85</v>
      </c>
      <c r="I11" s="6"/>
    </row>
    <row r="12" spans="1:9" ht="76.5">
      <c r="A12" s="14">
        <f t="shared" si="0"/>
        <v>4</v>
      </c>
      <c r="B12" s="15" t="s">
        <v>59</v>
      </c>
      <c r="C12" s="16"/>
      <c r="D12" s="2"/>
      <c r="E12" s="2">
        <v>2500000</v>
      </c>
      <c r="F12" s="17" t="s">
        <v>3</v>
      </c>
      <c r="G12" s="18" t="s">
        <v>82</v>
      </c>
      <c r="I12" s="6"/>
    </row>
    <row r="13" spans="1:9" ht="69.75" customHeight="1">
      <c r="A13" s="14">
        <f t="shared" si="0"/>
        <v>5</v>
      </c>
      <c r="B13" s="15" t="s">
        <v>24</v>
      </c>
      <c r="C13" s="2"/>
      <c r="D13" s="2">
        <v>3000000</v>
      </c>
      <c r="E13" s="2"/>
      <c r="F13" s="17" t="s">
        <v>13</v>
      </c>
      <c r="G13" s="18" t="s">
        <v>86</v>
      </c>
      <c r="I13" s="6"/>
    </row>
    <row r="14" spans="1:9" ht="42.75">
      <c r="A14" s="14">
        <f t="shared" si="0"/>
        <v>6</v>
      </c>
      <c r="B14" s="15" t="s">
        <v>35</v>
      </c>
      <c r="C14" s="2"/>
      <c r="D14" s="2"/>
      <c r="E14" s="2">
        <v>4400000</v>
      </c>
      <c r="F14" s="17" t="s">
        <v>36</v>
      </c>
      <c r="G14" s="18" t="s">
        <v>87</v>
      </c>
      <c r="I14" s="6"/>
    </row>
    <row r="15" spans="1:9" ht="30.75" customHeight="1">
      <c r="A15" s="14">
        <f t="shared" si="0"/>
        <v>7</v>
      </c>
      <c r="B15" s="15" t="s">
        <v>101</v>
      </c>
      <c r="C15" s="2">
        <v>4500000</v>
      </c>
      <c r="D15" s="2"/>
      <c r="E15" s="2"/>
      <c r="F15" s="17" t="s">
        <v>96</v>
      </c>
      <c r="G15" s="18" t="s">
        <v>107</v>
      </c>
      <c r="I15" s="6"/>
    </row>
    <row r="16" spans="1:9" ht="38.25">
      <c r="A16" s="14">
        <f t="shared" si="0"/>
        <v>8</v>
      </c>
      <c r="B16" s="15" t="s">
        <v>60</v>
      </c>
      <c r="C16" s="2">
        <v>1200000</v>
      </c>
      <c r="D16" s="2"/>
      <c r="E16" s="2"/>
      <c r="F16" s="17" t="s">
        <v>50</v>
      </c>
      <c r="G16" s="18" t="s">
        <v>88</v>
      </c>
      <c r="I16" s="6"/>
    </row>
    <row r="17" spans="1:9" ht="84" customHeight="1">
      <c r="A17" s="14">
        <f t="shared" si="0"/>
        <v>9</v>
      </c>
      <c r="B17" s="15" t="s">
        <v>30</v>
      </c>
      <c r="C17" s="19"/>
      <c r="D17" s="2"/>
      <c r="E17" s="2">
        <v>3500000</v>
      </c>
      <c r="F17" s="17" t="s">
        <v>13</v>
      </c>
      <c r="G17" s="18"/>
      <c r="I17" s="6"/>
    </row>
    <row r="18" spans="1:9" ht="51">
      <c r="A18" s="14">
        <f t="shared" si="0"/>
        <v>10</v>
      </c>
      <c r="B18" s="15" t="s">
        <v>56</v>
      </c>
      <c r="C18" s="2">
        <v>2000000</v>
      </c>
      <c r="D18" s="2"/>
      <c r="E18" s="2"/>
      <c r="F18" s="17" t="s">
        <v>58</v>
      </c>
      <c r="G18" s="18"/>
      <c r="I18" s="6"/>
    </row>
    <row r="19" spans="1:9" ht="15.75" thickBot="1">
      <c r="A19" s="20"/>
      <c r="B19" s="21" t="s">
        <v>5</v>
      </c>
      <c r="C19" s="22">
        <f>SUM(C9:C18)</f>
        <v>14280000</v>
      </c>
      <c r="D19" s="22">
        <f>SUM(D9:D18)</f>
        <v>3000000</v>
      </c>
      <c r="E19" s="22">
        <f>SUM(E9:E18)</f>
        <v>15600000</v>
      </c>
      <c r="F19" s="23"/>
      <c r="G19" s="24"/>
      <c r="I19" s="6"/>
    </row>
    <row r="20" spans="1:9" ht="15.75" thickTop="1">
      <c r="A20" s="25"/>
      <c r="B20" s="26"/>
      <c r="C20" s="27"/>
      <c r="D20" s="27"/>
      <c r="E20" s="27" t="s">
        <v>41</v>
      </c>
      <c r="F20" s="28">
        <f>SUM(C19:E19)</f>
        <v>32880000</v>
      </c>
      <c r="I20" s="6"/>
    </row>
    <row r="21" ht="12.75">
      <c r="F21" s="29"/>
    </row>
    <row r="22" spans="1:6" ht="12.75">
      <c r="A22" s="83" t="s">
        <v>8</v>
      </c>
      <c r="B22" s="83"/>
      <c r="C22" s="83"/>
      <c r="D22" s="83"/>
      <c r="E22" s="83"/>
      <c r="F22" s="83"/>
    </row>
    <row r="23" spans="1:6" ht="12.75">
      <c r="A23" s="84" t="s">
        <v>42</v>
      </c>
      <c r="B23" s="84"/>
      <c r="C23" s="84"/>
      <c r="D23" s="84"/>
      <c r="E23" s="84"/>
      <c r="F23" s="84"/>
    </row>
    <row r="24" spans="1:6" ht="12.75">
      <c r="A24" s="85" t="s">
        <v>9</v>
      </c>
      <c r="B24" s="85"/>
      <c r="C24" s="85"/>
      <c r="D24" s="85"/>
      <c r="E24" s="85"/>
      <c r="F24" s="85"/>
    </row>
    <row r="25" spans="1:6" ht="12.75">
      <c r="A25" s="4"/>
      <c r="B25" s="4"/>
      <c r="F25" s="29"/>
    </row>
    <row r="26" spans="1:6" ht="12.75">
      <c r="A26" s="84" t="s">
        <v>54</v>
      </c>
      <c r="B26" s="84"/>
      <c r="C26" s="84"/>
      <c r="D26" s="84"/>
      <c r="E26" s="84"/>
      <c r="F26" s="84"/>
    </row>
    <row r="27" spans="1:6" ht="12.75">
      <c r="A27" s="84" t="s">
        <v>31</v>
      </c>
      <c r="B27" s="84"/>
      <c r="C27" s="84"/>
      <c r="D27" s="84"/>
      <c r="E27" s="84"/>
      <c r="F27" s="84"/>
    </row>
    <row r="28" spans="1:6" ht="12.75">
      <c r="A28" s="30"/>
      <c r="B28" s="30"/>
      <c r="C28" s="31"/>
      <c r="D28" s="31"/>
      <c r="E28" s="31"/>
      <c r="F28" s="29"/>
    </row>
    <row r="29" spans="1:6" ht="13.5" thickBot="1">
      <c r="A29" s="4"/>
      <c r="B29" s="4"/>
      <c r="C29" s="8"/>
      <c r="D29" s="8"/>
      <c r="E29" s="8"/>
      <c r="F29" s="29"/>
    </row>
    <row r="30" spans="1:7" ht="15.75" thickBot="1">
      <c r="A30" s="32" t="s">
        <v>26</v>
      </c>
      <c r="B30" s="33" t="s">
        <v>2</v>
      </c>
      <c r="C30" s="11">
        <v>2024</v>
      </c>
      <c r="D30" s="11">
        <v>2025</v>
      </c>
      <c r="E30" s="11">
        <v>2026</v>
      </c>
      <c r="F30" s="34" t="s">
        <v>1</v>
      </c>
      <c r="G30" s="35" t="s">
        <v>81</v>
      </c>
    </row>
    <row r="31" spans="1:7" ht="50.25" customHeight="1">
      <c r="A31" s="36">
        <v>1</v>
      </c>
      <c r="B31" s="1" t="s">
        <v>98</v>
      </c>
      <c r="C31" s="2"/>
      <c r="D31" s="2">
        <v>20000000</v>
      </c>
      <c r="E31" s="2"/>
      <c r="F31" s="37"/>
      <c r="G31" s="38" t="s">
        <v>97</v>
      </c>
    </row>
    <row r="32" spans="1:7" ht="50.25" customHeight="1">
      <c r="A32" s="36">
        <f>+A31+1</f>
        <v>2</v>
      </c>
      <c r="B32" s="1" t="s">
        <v>28</v>
      </c>
      <c r="C32" s="2"/>
      <c r="D32" s="2">
        <v>20000000</v>
      </c>
      <c r="E32" s="2"/>
      <c r="F32" s="37" t="s">
        <v>53</v>
      </c>
      <c r="G32" s="38"/>
    </row>
    <row r="33" spans="1:7" ht="41.25" customHeight="1">
      <c r="A33" s="36">
        <f aca="true" t="shared" si="1" ref="A33:A41">+A32+1</f>
        <v>3</v>
      </c>
      <c r="B33" s="1" t="s">
        <v>67</v>
      </c>
      <c r="C33" s="2">
        <v>2000000</v>
      </c>
      <c r="D33" s="2"/>
      <c r="E33" s="2"/>
      <c r="F33" s="37" t="s">
        <v>4</v>
      </c>
      <c r="G33" s="38" t="s">
        <v>89</v>
      </c>
    </row>
    <row r="34" spans="1:7" ht="41.25" customHeight="1">
      <c r="A34" s="36">
        <f t="shared" si="1"/>
        <v>4</v>
      </c>
      <c r="B34" s="1" t="s">
        <v>68</v>
      </c>
      <c r="C34" s="2"/>
      <c r="D34" s="2"/>
      <c r="E34" s="2">
        <v>2500000</v>
      </c>
      <c r="F34" s="37" t="s">
        <v>4</v>
      </c>
      <c r="G34" s="38"/>
    </row>
    <row r="35" spans="1:7" ht="25.5">
      <c r="A35" s="36">
        <f t="shared" si="1"/>
        <v>5</v>
      </c>
      <c r="B35" s="1" t="s">
        <v>69</v>
      </c>
      <c r="C35" s="2">
        <v>2000000</v>
      </c>
      <c r="D35" s="2"/>
      <c r="E35" s="2"/>
      <c r="F35" s="37" t="s">
        <v>17</v>
      </c>
      <c r="G35" s="38" t="s">
        <v>83</v>
      </c>
    </row>
    <row r="36" spans="1:7" ht="25.5">
      <c r="A36" s="36">
        <f t="shared" si="1"/>
        <v>6</v>
      </c>
      <c r="B36" s="1" t="s">
        <v>70</v>
      </c>
      <c r="C36" s="3"/>
      <c r="D36" s="2">
        <v>2000000</v>
      </c>
      <c r="E36" s="2"/>
      <c r="F36" s="37" t="s">
        <v>17</v>
      </c>
      <c r="G36" s="38"/>
    </row>
    <row r="37" spans="1:7" ht="38.25">
      <c r="A37" s="36">
        <f t="shared" si="1"/>
        <v>7</v>
      </c>
      <c r="B37" s="1" t="s">
        <v>110</v>
      </c>
      <c r="C37" s="2">
        <v>5000000</v>
      </c>
      <c r="D37" s="2"/>
      <c r="E37" s="2"/>
      <c r="F37" s="37" t="s">
        <v>17</v>
      </c>
      <c r="G37" s="38" t="s">
        <v>90</v>
      </c>
    </row>
    <row r="38" spans="1:7" ht="38.25">
      <c r="A38" s="36">
        <f t="shared" si="1"/>
        <v>8</v>
      </c>
      <c r="B38" s="1" t="s">
        <v>71</v>
      </c>
      <c r="C38" s="3"/>
      <c r="D38" s="2">
        <v>10000000</v>
      </c>
      <c r="E38" s="2"/>
      <c r="F38" s="37" t="s">
        <v>17</v>
      </c>
      <c r="G38" s="38"/>
    </row>
    <row r="39" spans="1:7" ht="38.25">
      <c r="A39" s="36">
        <f t="shared" si="1"/>
        <v>9</v>
      </c>
      <c r="B39" s="1" t="s">
        <v>72</v>
      </c>
      <c r="C39" s="2">
        <v>2000000</v>
      </c>
      <c r="D39" s="2"/>
      <c r="E39" s="2"/>
      <c r="F39" s="37" t="s">
        <v>53</v>
      </c>
      <c r="G39" s="38"/>
    </row>
    <row r="40" spans="1:7" ht="38.25">
      <c r="A40" s="36">
        <f t="shared" si="1"/>
        <v>10</v>
      </c>
      <c r="B40" s="1" t="s">
        <v>73</v>
      </c>
      <c r="C40" s="2"/>
      <c r="D40" s="2"/>
      <c r="E40" s="2">
        <v>3800000</v>
      </c>
      <c r="F40" s="37" t="s">
        <v>53</v>
      </c>
      <c r="G40" s="38"/>
    </row>
    <row r="41" spans="1:7" ht="25.5">
      <c r="A41" s="36">
        <f t="shared" si="1"/>
        <v>11</v>
      </c>
      <c r="B41" s="39" t="s">
        <v>61</v>
      </c>
      <c r="C41" s="2">
        <v>2000000</v>
      </c>
      <c r="D41" s="2"/>
      <c r="E41" s="2"/>
      <c r="F41" s="37" t="s">
        <v>48</v>
      </c>
      <c r="G41" s="38" t="s">
        <v>91</v>
      </c>
    </row>
    <row r="42" spans="1:7" ht="38.25">
      <c r="A42" s="36">
        <f>+A41+1</f>
        <v>12</v>
      </c>
      <c r="B42" s="39" t="s">
        <v>62</v>
      </c>
      <c r="C42" s="3"/>
      <c r="D42" s="2"/>
      <c r="E42" s="2">
        <v>3000000</v>
      </c>
      <c r="F42" s="37" t="s">
        <v>4</v>
      </c>
      <c r="G42" s="38"/>
    </row>
    <row r="43" spans="1:7" ht="38.25">
      <c r="A43" s="36">
        <f>+A42+1</f>
        <v>13</v>
      </c>
      <c r="B43" s="40" t="s">
        <v>74</v>
      </c>
      <c r="C43" s="41">
        <v>8750000</v>
      </c>
      <c r="D43" s="41"/>
      <c r="E43" s="41"/>
      <c r="F43" s="42" t="s">
        <v>12</v>
      </c>
      <c r="G43" s="38" t="s">
        <v>84</v>
      </c>
    </row>
    <row r="44" spans="1:7" ht="15.75" thickBot="1">
      <c r="A44" s="43"/>
      <c r="B44" s="44" t="s">
        <v>5</v>
      </c>
      <c r="C44" s="45">
        <f>SUM(C31:C43)</f>
        <v>21750000</v>
      </c>
      <c r="D44" s="45">
        <f>SUM(D31:D43)</f>
        <v>52000000</v>
      </c>
      <c r="E44" s="45">
        <f>SUM(E31:E43)</f>
        <v>9300000</v>
      </c>
      <c r="F44" s="46"/>
      <c r="G44" s="47"/>
    </row>
    <row r="45" spans="1:6" ht="15">
      <c r="A45" s="25"/>
      <c r="B45" s="26"/>
      <c r="C45" s="27"/>
      <c r="D45" s="27"/>
      <c r="E45" s="27" t="s">
        <v>41</v>
      </c>
      <c r="F45" s="48">
        <f>SUM(C44:E44)</f>
        <v>83050000</v>
      </c>
    </row>
    <row r="46" spans="1:6" ht="12.75">
      <c r="A46" s="83" t="s">
        <v>0</v>
      </c>
      <c r="B46" s="83"/>
      <c r="C46" s="83"/>
      <c r="D46" s="83"/>
      <c r="E46" s="83"/>
      <c r="F46" s="83"/>
    </row>
    <row r="47" spans="1:6" ht="12.75">
      <c r="A47" s="84" t="s">
        <v>42</v>
      </c>
      <c r="B47" s="84"/>
      <c r="C47" s="84"/>
      <c r="D47" s="84"/>
      <c r="E47" s="84"/>
      <c r="F47" s="84"/>
    </row>
    <row r="48" spans="1:6" ht="12.75">
      <c r="A48" s="85" t="s">
        <v>9</v>
      </c>
      <c r="B48" s="85"/>
      <c r="C48" s="85"/>
      <c r="D48" s="85"/>
      <c r="E48" s="85"/>
      <c r="F48" s="85"/>
    </row>
    <row r="49" spans="1:5" ht="12.75">
      <c r="A49" s="4"/>
      <c r="B49" s="4"/>
      <c r="C49" s="3"/>
      <c r="D49" s="3"/>
      <c r="E49" s="3"/>
    </row>
    <row r="50" spans="1:6" ht="12.75">
      <c r="A50" s="84" t="s">
        <v>55</v>
      </c>
      <c r="B50" s="84"/>
      <c r="C50" s="84"/>
      <c r="D50" s="84"/>
      <c r="E50" s="84"/>
      <c r="F50" s="84"/>
    </row>
    <row r="51" spans="1:6" ht="12.75">
      <c r="A51" s="84" t="s">
        <v>18</v>
      </c>
      <c r="B51" s="84"/>
      <c r="C51" s="84"/>
      <c r="D51" s="84"/>
      <c r="E51" s="84"/>
      <c r="F51" s="84"/>
    </row>
    <row r="52" spans="1:5" ht="13.5" thickBot="1">
      <c r="A52" s="4"/>
      <c r="B52" s="4"/>
      <c r="C52" s="49"/>
      <c r="D52" s="49"/>
      <c r="E52" s="49"/>
    </row>
    <row r="53" spans="1:7" ht="20.25" customHeight="1" thickBot="1">
      <c r="A53" s="50" t="s">
        <v>26</v>
      </c>
      <c r="B53" s="51" t="s">
        <v>2</v>
      </c>
      <c r="C53" s="52">
        <v>2024</v>
      </c>
      <c r="D53" s="52">
        <v>2025</v>
      </c>
      <c r="E53" s="52">
        <v>2026</v>
      </c>
      <c r="F53" s="53" t="s">
        <v>1</v>
      </c>
      <c r="G53" s="54" t="s">
        <v>81</v>
      </c>
    </row>
    <row r="54" spans="1:7" ht="40.5" customHeight="1">
      <c r="A54" s="55">
        <v>1</v>
      </c>
      <c r="B54" s="1" t="s">
        <v>63</v>
      </c>
      <c r="C54" s="56">
        <v>4000000</v>
      </c>
      <c r="D54" s="56"/>
      <c r="E54" s="56"/>
      <c r="F54" s="37" t="s">
        <v>11</v>
      </c>
      <c r="G54" s="57" t="s">
        <v>77</v>
      </c>
    </row>
    <row r="55" spans="1:7" ht="36" customHeight="1">
      <c r="A55" s="58">
        <f>+A54+1</f>
        <v>2</v>
      </c>
      <c r="B55" s="1" t="s">
        <v>37</v>
      </c>
      <c r="C55" s="2">
        <v>450000</v>
      </c>
      <c r="E55" s="2"/>
      <c r="F55" s="37" t="s">
        <v>12</v>
      </c>
      <c r="G55" s="38" t="s">
        <v>92</v>
      </c>
    </row>
    <row r="56" spans="1:7" ht="35.25" customHeight="1">
      <c r="A56" s="58">
        <f aca="true" t="shared" si="2" ref="A56:A78">+A55+1</f>
        <v>3</v>
      </c>
      <c r="B56" s="1" t="s">
        <v>64</v>
      </c>
      <c r="C56" s="2">
        <v>450000</v>
      </c>
      <c r="D56" s="3"/>
      <c r="E56" s="2"/>
      <c r="F56" s="37" t="s">
        <v>6</v>
      </c>
      <c r="G56" s="38" t="s">
        <v>93</v>
      </c>
    </row>
    <row r="57" spans="1:7" ht="33.75" customHeight="1">
      <c r="A57" s="58">
        <f t="shared" si="2"/>
        <v>4</v>
      </c>
      <c r="B57" s="1" t="s">
        <v>65</v>
      </c>
      <c r="C57" s="2">
        <v>450000</v>
      </c>
      <c r="D57" s="3"/>
      <c r="E57" s="2"/>
      <c r="F57" s="37" t="s">
        <v>11</v>
      </c>
      <c r="G57" s="38" t="s">
        <v>94</v>
      </c>
    </row>
    <row r="58" spans="1:7" ht="51" customHeight="1">
      <c r="A58" s="58">
        <f t="shared" si="2"/>
        <v>5</v>
      </c>
      <c r="B58" s="1" t="s">
        <v>102</v>
      </c>
      <c r="C58" s="2">
        <v>800000</v>
      </c>
      <c r="D58" s="2"/>
      <c r="E58" s="2"/>
      <c r="F58" s="37" t="s">
        <v>51</v>
      </c>
      <c r="G58" s="38" t="s">
        <v>80</v>
      </c>
    </row>
    <row r="59" spans="1:7" ht="38.25" customHeight="1">
      <c r="A59" s="58">
        <f t="shared" si="2"/>
        <v>6</v>
      </c>
      <c r="B59" s="1" t="s">
        <v>66</v>
      </c>
      <c r="C59" s="2">
        <v>450000</v>
      </c>
      <c r="D59" s="3"/>
      <c r="E59" s="2"/>
      <c r="F59" s="37" t="s">
        <v>3</v>
      </c>
      <c r="G59" s="38" t="s">
        <v>76</v>
      </c>
    </row>
    <row r="60" spans="1:7" ht="38.25" customHeight="1">
      <c r="A60" s="58">
        <f t="shared" si="2"/>
        <v>7</v>
      </c>
      <c r="B60" s="1" t="s">
        <v>66</v>
      </c>
      <c r="C60" s="2">
        <v>450000</v>
      </c>
      <c r="D60" s="3"/>
      <c r="E60" s="2"/>
      <c r="F60" s="37" t="s">
        <v>3</v>
      </c>
      <c r="G60" s="38" t="s">
        <v>95</v>
      </c>
    </row>
    <row r="61" spans="1:7" ht="39" customHeight="1">
      <c r="A61" s="58">
        <f t="shared" si="2"/>
        <v>8</v>
      </c>
      <c r="B61" s="1" t="s">
        <v>43</v>
      </c>
      <c r="C61" s="2">
        <v>1100000</v>
      </c>
      <c r="D61" s="2"/>
      <c r="E61" s="2"/>
      <c r="F61" s="59" t="s">
        <v>48</v>
      </c>
      <c r="G61" s="38" t="s">
        <v>79</v>
      </c>
    </row>
    <row r="62" spans="1:7" ht="36" customHeight="1">
      <c r="A62" s="58">
        <f t="shared" si="2"/>
        <v>9</v>
      </c>
      <c r="B62" s="1" t="s">
        <v>44</v>
      </c>
      <c r="C62" s="60"/>
      <c r="D62" s="2">
        <v>700000</v>
      </c>
      <c r="E62" s="2"/>
      <c r="F62" s="59" t="s">
        <v>48</v>
      </c>
      <c r="G62" s="38"/>
    </row>
    <row r="63" spans="1:7" ht="31.5" customHeight="1">
      <c r="A63" s="58">
        <f t="shared" si="2"/>
        <v>10</v>
      </c>
      <c r="B63" s="1" t="s">
        <v>38</v>
      </c>
      <c r="C63" s="19"/>
      <c r="D63" s="2">
        <v>450000</v>
      </c>
      <c r="E63" s="2"/>
      <c r="F63" s="37" t="s">
        <v>12</v>
      </c>
      <c r="G63" s="38"/>
    </row>
    <row r="64" spans="1:7" ht="44.25" customHeight="1">
      <c r="A64" s="58">
        <f t="shared" si="2"/>
        <v>11</v>
      </c>
      <c r="B64" s="61" t="s">
        <v>25</v>
      </c>
      <c r="C64" s="2">
        <v>350000</v>
      </c>
      <c r="D64" s="2"/>
      <c r="E64" s="2"/>
      <c r="F64" s="37" t="s">
        <v>11</v>
      </c>
      <c r="G64" s="38"/>
    </row>
    <row r="65" spans="1:7" ht="49.5" customHeight="1">
      <c r="A65" s="58">
        <f t="shared" si="2"/>
        <v>12</v>
      </c>
      <c r="B65" s="1" t="s">
        <v>33</v>
      </c>
      <c r="C65" s="2">
        <v>350000</v>
      </c>
      <c r="D65" s="2"/>
      <c r="E65" s="62"/>
      <c r="F65" s="37" t="s">
        <v>3</v>
      </c>
      <c r="G65" s="38"/>
    </row>
    <row r="66" spans="1:7" ht="34.5" customHeight="1">
      <c r="A66" s="58">
        <f t="shared" si="2"/>
        <v>13</v>
      </c>
      <c r="B66" s="1" t="s">
        <v>14</v>
      </c>
      <c r="C66" s="2">
        <v>400000</v>
      </c>
      <c r="D66" s="2"/>
      <c r="E66" s="2"/>
      <c r="F66" s="37" t="s">
        <v>12</v>
      </c>
      <c r="G66" s="38"/>
    </row>
    <row r="67" spans="1:7" ht="61.5" customHeight="1">
      <c r="A67" s="58">
        <f t="shared" si="2"/>
        <v>14</v>
      </c>
      <c r="B67" s="1" t="s">
        <v>22</v>
      </c>
      <c r="C67" s="19"/>
      <c r="D67" s="2"/>
      <c r="E67" s="2">
        <v>350000</v>
      </c>
      <c r="F67" s="37" t="s">
        <v>20</v>
      </c>
      <c r="G67" s="38"/>
    </row>
    <row r="68" spans="1:7" ht="36.75" customHeight="1">
      <c r="A68" s="58">
        <f t="shared" si="2"/>
        <v>15</v>
      </c>
      <c r="B68" s="1" t="s">
        <v>46</v>
      </c>
      <c r="C68" s="2"/>
      <c r="D68" s="2">
        <v>450000</v>
      </c>
      <c r="E68" s="2"/>
      <c r="F68" s="59" t="s">
        <v>48</v>
      </c>
      <c r="G68" s="38"/>
    </row>
    <row r="69" spans="1:7" ht="45.75" customHeight="1">
      <c r="A69" s="58">
        <f t="shared" si="2"/>
        <v>16</v>
      </c>
      <c r="B69" s="61" t="s">
        <v>103</v>
      </c>
      <c r="C69" s="2">
        <v>350000</v>
      </c>
      <c r="D69" s="2"/>
      <c r="F69" s="37" t="s">
        <v>3</v>
      </c>
      <c r="G69" s="38"/>
    </row>
    <row r="70" spans="1:7" ht="45.75" customHeight="1">
      <c r="A70" s="58">
        <f t="shared" si="2"/>
        <v>17</v>
      </c>
      <c r="B70" s="61" t="s">
        <v>109</v>
      </c>
      <c r="C70" s="2">
        <v>300000</v>
      </c>
      <c r="D70" s="2"/>
      <c r="F70" s="37" t="s">
        <v>108</v>
      </c>
      <c r="G70" s="38"/>
    </row>
    <row r="71" spans="1:7" ht="47.25" customHeight="1">
      <c r="A71" s="58">
        <f t="shared" si="2"/>
        <v>18</v>
      </c>
      <c r="B71" s="61" t="s">
        <v>39</v>
      </c>
      <c r="C71" s="19"/>
      <c r="D71" s="2">
        <v>350000</v>
      </c>
      <c r="E71" s="2"/>
      <c r="F71" s="37" t="s">
        <v>3</v>
      </c>
      <c r="G71" s="38"/>
    </row>
    <row r="72" spans="1:7" ht="33.75" customHeight="1">
      <c r="A72" s="58">
        <f t="shared" si="2"/>
        <v>19</v>
      </c>
      <c r="B72" s="1" t="s">
        <v>15</v>
      </c>
      <c r="C72" s="19"/>
      <c r="D72" s="2">
        <v>400000</v>
      </c>
      <c r="E72" s="2"/>
      <c r="F72" s="37" t="s">
        <v>12</v>
      </c>
      <c r="G72" s="38"/>
    </row>
    <row r="73" spans="1:7" ht="35.25" customHeight="1">
      <c r="A73" s="58">
        <f t="shared" si="2"/>
        <v>20</v>
      </c>
      <c r="B73" s="1" t="s">
        <v>45</v>
      </c>
      <c r="C73" s="63"/>
      <c r="D73" s="2">
        <v>500000</v>
      </c>
      <c r="E73" s="2"/>
      <c r="F73" s="59" t="s">
        <v>48</v>
      </c>
      <c r="G73" s="38"/>
    </row>
    <row r="74" spans="1:7" ht="47.25" customHeight="1">
      <c r="A74" s="58">
        <f t="shared" si="2"/>
        <v>21</v>
      </c>
      <c r="B74" s="61" t="s">
        <v>40</v>
      </c>
      <c r="C74" s="2">
        <v>350000</v>
      </c>
      <c r="D74" s="2"/>
      <c r="E74" s="2"/>
      <c r="F74" s="37" t="s">
        <v>6</v>
      </c>
      <c r="G74" s="38"/>
    </row>
    <row r="75" spans="1:7" ht="46.5" customHeight="1">
      <c r="A75" s="58">
        <f t="shared" si="2"/>
        <v>22</v>
      </c>
      <c r="B75" s="1" t="s">
        <v>47</v>
      </c>
      <c r="C75" s="63"/>
      <c r="D75" s="2"/>
      <c r="E75" s="2">
        <v>600000</v>
      </c>
      <c r="F75" s="37" t="s">
        <v>52</v>
      </c>
      <c r="G75" s="38"/>
    </row>
    <row r="76" spans="1:7" ht="42.75" customHeight="1">
      <c r="A76" s="58">
        <f t="shared" si="2"/>
        <v>23</v>
      </c>
      <c r="B76" s="1" t="s">
        <v>104</v>
      </c>
      <c r="C76" s="2">
        <v>550000</v>
      </c>
      <c r="E76" s="2"/>
      <c r="F76" s="37" t="s">
        <v>50</v>
      </c>
      <c r="G76" s="38"/>
    </row>
    <row r="77" spans="1:7" ht="57" customHeight="1">
      <c r="A77" s="58">
        <f t="shared" si="2"/>
        <v>24</v>
      </c>
      <c r="B77" s="1" t="s">
        <v>21</v>
      </c>
      <c r="C77" s="19"/>
      <c r="D77" s="2"/>
      <c r="E77" s="2">
        <v>350000</v>
      </c>
      <c r="F77" s="37" t="s">
        <v>12</v>
      </c>
      <c r="G77" s="38"/>
    </row>
    <row r="78" spans="1:7" ht="33" customHeight="1" thickBot="1">
      <c r="A78" s="58">
        <f t="shared" si="2"/>
        <v>25</v>
      </c>
      <c r="B78" s="40" t="s">
        <v>111</v>
      </c>
      <c r="C78" s="64"/>
      <c r="D78" s="41"/>
      <c r="E78" s="41">
        <v>450000</v>
      </c>
      <c r="F78" s="42" t="s">
        <v>3</v>
      </c>
      <c r="G78" s="65"/>
    </row>
    <row r="79" spans="1:7" ht="15.75" thickBot="1">
      <c r="A79" s="66"/>
      <c r="B79" s="67" t="s">
        <v>5</v>
      </c>
      <c r="C79" s="68">
        <f>SUM(C54:C78)</f>
        <v>10800000</v>
      </c>
      <c r="D79" s="68">
        <f>SUM(D54:D78)</f>
        <v>2850000</v>
      </c>
      <c r="E79" s="68">
        <f>SUM(E54:E78)</f>
        <v>1750000</v>
      </c>
      <c r="F79" s="46"/>
      <c r="G79" s="69"/>
    </row>
    <row r="80" spans="1:6" ht="12.75">
      <c r="A80" s="70"/>
      <c r="B80" s="71"/>
      <c r="C80" s="72"/>
      <c r="D80" s="72"/>
      <c r="E80" s="72" t="s">
        <v>41</v>
      </c>
      <c r="F80" s="73">
        <f>SUM(C79:E79)</f>
        <v>15400000</v>
      </c>
    </row>
    <row r="81" spans="1:6" ht="12.75">
      <c r="A81" s="70"/>
      <c r="B81" s="71"/>
      <c r="C81" s="74"/>
      <c r="D81" s="72"/>
      <c r="E81" s="72"/>
      <c r="F81" s="75"/>
    </row>
    <row r="82" spans="1:6" ht="12.75">
      <c r="A82" s="86" t="s">
        <v>10</v>
      </c>
      <c r="B82" s="86"/>
      <c r="C82" s="86"/>
      <c r="D82" s="86"/>
      <c r="E82" s="86"/>
      <c r="F82" s="86"/>
    </row>
    <row r="83" spans="1:6" ht="12.75">
      <c r="A83" s="84" t="s">
        <v>42</v>
      </c>
      <c r="B83" s="84"/>
      <c r="C83" s="84"/>
      <c r="D83" s="84"/>
      <c r="E83" s="84"/>
      <c r="F83" s="84"/>
    </row>
    <row r="84" spans="1:6" ht="12.75">
      <c r="A84" s="85" t="s">
        <v>9</v>
      </c>
      <c r="B84" s="85"/>
      <c r="C84" s="85"/>
      <c r="D84" s="85"/>
      <c r="E84" s="85"/>
      <c r="F84" s="85"/>
    </row>
    <row r="85" spans="1:6" ht="12.75">
      <c r="A85" s="84" t="s">
        <v>55</v>
      </c>
      <c r="B85" s="84"/>
      <c r="C85" s="84"/>
      <c r="D85" s="84"/>
      <c r="E85" s="84"/>
      <c r="F85" s="84"/>
    </row>
    <row r="86" spans="1:6" ht="12.75">
      <c r="A86" s="84" t="s">
        <v>19</v>
      </c>
      <c r="B86" s="84"/>
      <c r="C86" s="84"/>
      <c r="D86" s="84"/>
      <c r="E86" s="84"/>
      <c r="F86" s="84"/>
    </row>
    <row r="87" spans="1:5" ht="12.75">
      <c r="A87" s="30"/>
      <c r="B87" s="30"/>
      <c r="C87" s="49"/>
      <c r="D87" s="49"/>
      <c r="E87" s="49"/>
    </row>
    <row r="88" spans="1:5" ht="13.5" thickBot="1">
      <c r="A88" s="4"/>
      <c r="B88" s="4"/>
      <c r="C88" s="8"/>
      <c r="D88" s="8"/>
      <c r="E88" s="8"/>
    </row>
    <row r="89" spans="1:7" ht="15.75" thickBot="1">
      <c r="A89" s="50" t="s">
        <v>26</v>
      </c>
      <c r="B89" s="51" t="s">
        <v>2</v>
      </c>
      <c r="C89" s="11">
        <v>2024</v>
      </c>
      <c r="D89" s="11">
        <v>2025</v>
      </c>
      <c r="E89" s="11">
        <v>2026</v>
      </c>
      <c r="F89" s="53" t="s">
        <v>1</v>
      </c>
      <c r="G89" s="54" t="s">
        <v>81</v>
      </c>
    </row>
    <row r="90" spans="1:7" ht="66.75" customHeight="1">
      <c r="A90" s="76">
        <v>1</v>
      </c>
      <c r="B90" s="1" t="s">
        <v>105</v>
      </c>
      <c r="C90" s="2">
        <v>700000</v>
      </c>
      <c r="D90" s="2"/>
      <c r="E90" s="2"/>
      <c r="F90" s="37" t="s">
        <v>48</v>
      </c>
      <c r="G90" s="77"/>
    </row>
    <row r="91" spans="1:7" ht="72" customHeight="1">
      <c r="A91" s="76">
        <v>2</v>
      </c>
      <c r="B91" s="1" t="s">
        <v>34</v>
      </c>
      <c r="C91" s="19"/>
      <c r="E91" s="2">
        <v>2800000</v>
      </c>
      <c r="F91" s="37" t="s">
        <v>16</v>
      </c>
      <c r="G91" s="78"/>
    </row>
    <row r="92" spans="1:7" ht="84" customHeight="1">
      <c r="A92" s="76">
        <v>3</v>
      </c>
      <c r="B92" s="1" t="s">
        <v>23</v>
      </c>
      <c r="C92" s="62"/>
      <c r="D92" s="2">
        <v>375000</v>
      </c>
      <c r="F92" s="37" t="s">
        <v>11</v>
      </c>
      <c r="G92" s="78"/>
    </row>
    <row r="93" spans="1:7" ht="78" customHeight="1">
      <c r="A93" s="79">
        <v>4</v>
      </c>
      <c r="B93" s="40" t="s">
        <v>106</v>
      </c>
      <c r="C93" s="41">
        <v>3000000</v>
      </c>
      <c r="D93" s="41"/>
      <c r="E93" s="41"/>
      <c r="F93" s="42" t="s">
        <v>49</v>
      </c>
      <c r="G93" s="38" t="s">
        <v>78</v>
      </c>
    </row>
    <row r="94" spans="1:7" ht="15.75" thickBot="1">
      <c r="A94" s="43"/>
      <c r="B94" s="44" t="s">
        <v>5</v>
      </c>
      <c r="C94" s="45">
        <f>SUM(C90:C93)</f>
        <v>3700000</v>
      </c>
      <c r="D94" s="45">
        <f>SUM(D90:D93)</f>
        <v>375000</v>
      </c>
      <c r="E94" s="45">
        <f>SUM(E90:E93)</f>
        <v>2800000</v>
      </c>
      <c r="F94" s="46"/>
      <c r="G94" s="47"/>
    </row>
    <row r="95" spans="1:6" ht="15">
      <c r="A95" s="80"/>
      <c r="B95" s="81"/>
      <c r="C95" s="82"/>
      <c r="D95" s="82"/>
      <c r="E95" s="82" t="s">
        <v>41</v>
      </c>
      <c r="F95" s="28">
        <f>SUM(C94:E94)</f>
        <v>6875000</v>
      </c>
    </row>
    <row r="98" spans="3:5" ht="12.75">
      <c r="C98" s="6">
        <f>+C19+C44+C79+C94</f>
        <v>50530000</v>
      </c>
      <c r="D98" s="6">
        <f>+D19+D44+D79+D94</f>
        <v>58225000</v>
      </c>
      <c r="E98" s="6">
        <f>+E19+E44+E79+E94</f>
        <v>29450000</v>
      </c>
    </row>
  </sheetData>
  <sheetProtection/>
  <mergeCells count="20">
    <mergeCell ref="A85:F85"/>
    <mergeCell ref="A86:F86"/>
    <mergeCell ref="A48:F48"/>
    <mergeCell ref="A50:F50"/>
    <mergeCell ref="A51:F51"/>
    <mergeCell ref="A82:F82"/>
    <mergeCell ref="A83:F83"/>
    <mergeCell ref="A84:F84"/>
    <mergeCell ref="A23:F23"/>
    <mergeCell ref="A24:F24"/>
    <mergeCell ref="A26:F26"/>
    <mergeCell ref="A27:F27"/>
    <mergeCell ref="A46:F46"/>
    <mergeCell ref="A47:F47"/>
    <mergeCell ref="A1:F1"/>
    <mergeCell ref="A2:F2"/>
    <mergeCell ref="A3:F3"/>
    <mergeCell ref="A5:F5"/>
    <mergeCell ref="A6:F6"/>
    <mergeCell ref="A22:F22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4" r:id="rId1"/>
  <rowBreaks count="3" manualBreakCount="3">
    <brk id="20" max="6" man="1"/>
    <brk id="45" max="6" man="1"/>
    <brk id="8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DI B. MEDIO CHIESE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DI BONIFICA</dc:creator>
  <cp:keywords/>
  <dc:description/>
  <cp:lastModifiedBy>Roberta Melzani</cp:lastModifiedBy>
  <cp:lastPrinted>2023-11-23T11:32:24Z</cp:lastPrinted>
  <dcterms:created xsi:type="dcterms:W3CDTF">1997-11-07T10:21:46Z</dcterms:created>
  <dcterms:modified xsi:type="dcterms:W3CDTF">2023-11-28T09:22:19Z</dcterms:modified>
  <cp:category/>
  <cp:version/>
  <cp:contentType/>
  <cp:contentStatus/>
</cp:coreProperties>
</file>